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提前下达" sheetId="1" r:id="rId1"/>
  </sheets>
  <definedNames>
    <definedName name="_xlnm._FilterDatabase" localSheetId="0" hidden="1">提前下达!$A$1:$F$106</definedName>
    <definedName name="_xlnm.Print_Titles" localSheetId="0">提前下达!$1:4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<sst xmlns="http://schemas.openxmlformats.org/spreadsheetml/2006/main" count="207" uniqueCount="207">
  <si>
    <r>
      <rPr>
        <sz val="12"/>
        <color indexed="8"/>
        <rFont val="宋体"/>
        <charset val="134"/>
      </rPr>
      <t>附件</t>
    </r>
    <r>
      <rPr>
        <sz val="12"/>
        <color indexed="8"/>
        <rFont val="Times New Roman"/>
        <charset val="134"/>
      </rPr>
      <t>1</t>
    </r>
  </si>
  <si>
    <t>2022年省对市县提前下达农村综合改革转移支付
资金分配表</t>
  </si>
  <si>
    <t>单位：万元、个数</t>
  </si>
  <si>
    <r>
      <rPr>
        <b/>
        <sz val="10"/>
        <color indexed="8"/>
        <rFont val="黑体"/>
        <charset val="134"/>
      </rPr>
      <t>单位编码</t>
    </r>
  </si>
  <si>
    <r>
      <rPr>
        <b/>
        <sz val="10"/>
        <color indexed="8"/>
        <rFont val="黑体"/>
        <charset val="134"/>
      </rPr>
      <t>市县别</t>
    </r>
  </si>
  <si>
    <t>农村公益事业建设财政奖补资金额度</t>
  </si>
  <si>
    <t>美丽乡村奖补
资金额度</t>
  </si>
  <si>
    <t>支持美丽乡村个数</t>
  </si>
  <si>
    <t>合计</t>
  </si>
  <si>
    <r>
      <rPr>
        <b/>
        <sz val="10"/>
        <color indexed="8"/>
        <rFont val="黑体"/>
        <charset val="134"/>
      </rPr>
      <t>合</t>
    </r>
    <r>
      <rPr>
        <b/>
        <sz val="10"/>
        <color indexed="8"/>
        <rFont val="Times New Roman"/>
        <charset val="134"/>
      </rPr>
      <t xml:space="preserve">  </t>
    </r>
    <r>
      <rPr>
        <b/>
        <sz val="10"/>
        <color indexed="8"/>
        <rFont val="黑体"/>
        <charset val="134"/>
      </rPr>
      <t>计</t>
    </r>
  </si>
  <si>
    <t>0090099001</t>
  </si>
  <si>
    <r>
      <rPr>
        <b/>
        <sz val="10"/>
        <color indexed="8"/>
        <rFont val="Times New Roman"/>
        <charset val="134"/>
      </rPr>
      <t xml:space="preserve">    </t>
    </r>
    <r>
      <rPr>
        <b/>
        <sz val="10"/>
        <color indexed="8"/>
        <rFont val="宋体"/>
        <charset val="134"/>
      </rPr>
      <t>哈尔滨市合计</t>
    </r>
  </si>
  <si>
    <t>00900990011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</si>
  <si>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哈尔滨市财政局</t>
    </r>
  </si>
  <si>
    <t>00900990019002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</si>
  <si>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宾县财政局</t>
    </r>
  </si>
  <si>
    <t>00900990019003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</si>
  <si>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方正县财政局</t>
    </r>
  </si>
  <si>
    <t>00900990019004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</si>
  <si>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依兰县财政局</t>
    </r>
  </si>
  <si>
    <t>00900990019005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</si>
  <si>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巴彦县财政局</t>
    </r>
  </si>
  <si>
    <t>00900990019006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</si>
  <si>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木兰县财政局</t>
    </r>
  </si>
  <si>
    <t>00900990019007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</si>
  <si>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通河县财政局</t>
    </r>
  </si>
  <si>
    <t>00900990019008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</si>
  <si>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延寿县财政局</t>
    </r>
  </si>
  <si>
    <t>00900990019010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</si>
  <si>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五常市财政局</t>
    </r>
  </si>
  <si>
    <t>00900990019011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</si>
  <si>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尚志市财政局</t>
    </r>
  </si>
  <si>
    <t>0090099002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</si>
  <si>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齐齐哈尔市合计</t>
    </r>
  </si>
  <si>
    <t>00900990021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</si>
  <si>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齐齐哈尔市财政局</t>
    </r>
  </si>
  <si>
    <t>00900990029015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</si>
  <si>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齐齐哈尔市梅里斯区财政局</t>
    </r>
  </si>
  <si>
    <t>00900990029001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</si>
  <si>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龙江县财政局</t>
    </r>
  </si>
  <si>
    <t>00900990029002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</si>
  <si>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讷河市财政局</t>
    </r>
  </si>
  <si>
    <t>00900990029003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</si>
  <si>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依安县财政局</t>
    </r>
  </si>
  <si>
    <t>00900990029004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</si>
  <si>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泰来县财政局</t>
    </r>
  </si>
  <si>
    <t>00900990029005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</si>
  <si>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甘南县财政局</t>
    </r>
  </si>
  <si>
    <t>00900990029006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</si>
  <si>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富裕县财政局</t>
    </r>
  </si>
  <si>
    <t>00900990029007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</si>
  <si>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克山县财政局</t>
    </r>
  </si>
  <si>
    <t>00900990029008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</si>
  <si>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克东县财政局</t>
    </r>
  </si>
  <si>
    <t>00900990029009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</si>
  <si>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拜泉县财政局</t>
    </r>
  </si>
  <si>
    <t>0090099003</t>
  </si>
  <si>
    <r>
      <rPr>
        <b/>
        <sz val="10"/>
        <color indexed="8"/>
        <rFont val="Times New Roman"/>
        <charset val="134"/>
      </rPr>
      <t xml:space="preserve">    </t>
    </r>
    <r>
      <rPr>
        <b/>
        <sz val="10"/>
        <color indexed="8"/>
        <rFont val="宋体"/>
        <charset val="134"/>
      </rPr>
      <t>牡丹江市合计</t>
    </r>
  </si>
  <si>
    <t>00900990031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</si>
  <si>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牡丹江市财政局</t>
    </r>
  </si>
  <si>
    <r>
      <rPr>
        <sz val="10"/>
        <rFont val="宋体"/>
        <charset val="134"/>
      </rPr>
      <t>其中：</t>
    </r>
    <r>
      <rPr>
        <sz val="10"/>
        <rFont val="宋体"/>
        <charset val="134"/>
      </rPr>
      <t>阳明区</t>
    </r>
  </si>
  <si>
    <t>00900990039001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</si>
  <si>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林口县财政局</t>
    </r>
  </si>
  <si>
    <t>00900990039002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</si>
  <si>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穆棱市财政局</t>
    </r>
  </si>
  <si>
    <t>00900990039003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</si>
  <si>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东宁市财政局</t>
    </r>
  </si>
  <si>
    <t>00900990039004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</si>
  <si>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宁安市财政局</t>
    </r>
  </si>
  <si>
    <t>00900990039005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</si>
  <si>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海林市财政局</t>
    </r>
  </si>
  <si>
    <t>00900990039006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</si>
  <si>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绥芬河市财政局</t>
    </r>
  </si>
  <si>
    <t>0090099004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</si>
  <si>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佳木斯市合计</t>
    </r>
  </si>
  <si>
    <t>00900990041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</si>
  <si>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佳木斯市财政局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</si>
  <si>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其中：</t>
    </r>
    <r>
      <rPr>
        <sz val="10"/>
        <rFont val="宋体"/>
        <charset val="134"/>
      </rPr>
      <t>郊区</t>
    </r>
  </si>
  <si>
    <t>00900990049001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</si>
  <si>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桦南县财政局</t>
    </r>
  </si>
  <si>
    <t>00900990049002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</si>
  <si>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桦川县财政局</t>
    </r>
  </si>
  <si>
    <t>00900990049003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</si>
  <si>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汤原县财政局</t>
    </r>
  </si>
  <si>
    <t>00900990049004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</si>
  <si>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抚远市财政局</t>
    </r>
  </si>
  <si>
    <t>00900990049005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</si>
  <si>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富锦市财政局</t>
    </r>
  </si>
  <si>
    <t>00900990049006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</si>
  <si>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同江市财政局</t>
    </r>
  </si>
  <si>
    <t>0090099005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</si>
  <si>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鸡西市合计</t>
    </r>
  </si>
  <si>
    <t>00900990051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</si>
  <si>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鸡西市财政局</t>
    </r>
  </si>
  <si>
    <t>00900990059001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</si>
  <si>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鸡东县财政局</t>
    </r>
  </si>
  <si>
    <t>00900990059002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</si>
  <si>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密山市财政局</t>
    </r>
  </si>
  <si>
    <t>00900990059003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</si>
  <si>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虎林市财政局</t>
    </r>
  </si>
  <si>
    <t>0090099006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</si>
  <si>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鹤岗市合计</t>
    </r>
  </si>
  <si>
    <t>00900990061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</si>
  <si>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鹤岗市财政局</t>
    </r>
  </si>
  <si>
    <t>00900990069001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</si>
  <si>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萝北县财政局</t>
    </r>
  </si>
  <si>
    <t>00900990069002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</si>
  <si>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绥滨县财政局</t>
    </r>
  </si>
  <si>
    <t>0090099007</t>
  </si>
  <si>
    <r>
      <rPr>
        <b/>
        <sz val="10"/>
        <color indexed="8"/>
        <rFont val="Times New Roman"/>
        <charset val="134"/>
      </rPr>
      <t xml:space="preserve">    </t>
    </r>
    <r>
      <rPr>
        <b/>
        <sz val="10"/>
        <color indexed="8"/>
        <rFont val="宋体"/>
        <charset val="134"/>
      </rPr>
      <t>双鸭山市合计</t>
    </r>
  </si>
  <si>
    <t>00900990071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</si>
  <si>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双鸭山市财政局</t>
    </r>
  </si>
  <si>
    <t>00900990079001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</si>
  <si>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集贤县财政局</t>
    </r>
  </si>
  <si>
    <t>00900990079002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</si>
  <si>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宝清县财政局</t>
    </r>
  </si>
  <si>
    <t>00900990079003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</si>
  <si>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友谊县财政局</t>
    </r>
  </si>
  <si>
    <t>00900990079004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</si>
  <si>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饶河县财政局</t>
    </r>
  </si>
  <si>
    <t>0090099008</t>
  </si>
  <si>
    <r>
      <rPr>
        <b/>
        <sz val="10"/>
        <color indexed="8"/>
        <rFont val="Times New Roman"/>
        <charset val="134"/>
      </rPr>
      <t xml:space="preserve">    </t>
    </r>
    <r>
      <rPr>
        <b/>
        <sz val="10"/>
        <color indexed="8"/>
        <rFont val="宋体"/>
        <charset val="134"/>
      </rPr>
      <t>七台河市合计</t>
    </r>
  </si>
  <si>
    <t>00900990081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</si>
  <si>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七台河市财政局</t>
    </r>
  </si>
  <si>
    <t>00900990089001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</si>
  <si>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勃利县财政局</t>
    </r>
  </si>
  <si>
    <t>0090099009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</si>
  <si>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黑河市合计</t>
    </r>
  </si>
  <si>
    <t>00900990091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</si>
  <si>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黑河市财政局</t>
    </r>
  </si>
  <si>
    <r>
      <rPr>
        <sz val="10"/>
        <color indexed="8"/>
        <rFont val="宋体"/>
        <charset val="134"/>
      </rPr>
      <t>其中：</t>
    </r>
    <r>
      <rPr>
        <sz val="10"/>
        <color indexed="8"/>
        <rFont val="宋体"/>
        <charset val="134"/>
      </rPr>
      <t>五大连池风景区</t>
    </r>
  </si>
  <si>
    <t>00900990099006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</si>
  <si>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黑河市爱辉区财政局</t>
    </r>
  </si>
  <si>
    <t>00900990099001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</si>
  <si>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北安市财政局</t>
    </r>
  </si>
  <si>
    <t>00900990099002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</si>
  <si>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嫩江市财政局</t>
    </r>
  </si>
  <si>
    <t>00900990099003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</si>
  <si>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五大连池市财政局</t>
    </r>
  </si>
  <si>
    <t>00900990099004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</si>
  <si>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逊克县财政局</t>
    </r>
  </si>
  <si>
    <t>00900990099005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</si>
  <si>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孙吴县财政局</t>
    </r>
  </si>
  <si>
    <t>0090099010</t>
  </si>
  <si>
    <r>
      <rPr>
        <b/>
        <sz val="10"/>
        <color indexed="8"/>
        <rFont val="Times New Roman"/>
        <charset val="134"/>
      </rPr>
      <t xml:space="preserve">    </t>
    </r>
    <r>
      <rPr>
        <b/>
        <sz val="10"/>
        <color indexed="8"/>
        <rFont val="宋体"/>
        <charset val="134"/>
      </rPr>
      <t>伊春市合计</t>
    </r>
  </si>
  <si>
    <t>00900990101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</si>
  <si>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伊春市财政局</t>
    </r>
  </si>
  <si>
    <t>00900990109001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</si>
  <si>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铁力市财政局</t>
    </r>
  </si>
  <si>
    <t>00900990109002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</si>
  <si>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嘉荫县财政局</t>
    </r>
  </si>
  <si>
    <t>00900990109003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</si>
  <si>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汤旺县财政局</t>
    </r>
  </si>
  <si>
    <t>00900990109004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</si>
  <si>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丰林县财政局</t>
    </r>
  </si>
  <si>
    <t>00900990109005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</si>
  <si>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大箐山县财政局</t>
    </r>
  </si>
  <si>
    <t>00900990109006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</si>
  <si>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南岔县财政局</t>
    </r>
  </si>
  <si>
    <t>0090099011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</si>
  <si>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大庆市合计</t>
    </r>
  </si>
  <si>
    <t>00900990111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</si>
  <si>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大庆市财政局</t>
    </r>
  </si>
  <si>
    <r>
      <rPr>
        <sz val="10"/>
        <color indexed="8"/>
        <rFont val="宋体"/>
        <charset val="134"/>
      </rPr>
      <t>其中：</t>
    </r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宋体"/>
        <charset val="134"/>
      </rPr>
      <t>大同区</t>
    </r>
  </si>
  <si>
    <t>00900990119001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</si>
  <si>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林甸县财政局</t>
    </r>
  </si>
  <si>
    <t>00900990119002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</si>
  <si>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肇州县财政局</t>
    </r>
  </si>
  <si>
    <t>00900990119003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</si>
  <si>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肇源县财政局</t>
    </r>
  </si>
  <si>
    <t>00900990119004</t>
  </si>
  <si>
    <r>
      <rPr>
        <sz val="10"/>
        <color indexed="8"/>
        <rFont val="Times New Roman"/>
        <charset val="134"/>
      </rPr>
      <t xml:space="preserve">     </t>
    </r>
    <r>
      <rPr>
        <sz val="10"/>
        <color indexed="8"/>
        <rFont val="宋体"/>
        <charset val="134"/>
      </rPr>
      <t>杜蒙县财政局</t>
    </r>
  </si>
  <si>
    <t>0090099012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</si>
  <si>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大兴安岭行署合计</t>
    </r>
  </si>
  <si>
    <t>00900990121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</si>
  <si>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大兴安岭行署财政局</t>
    </r>
  </si>
  <si>
    <t>00900990129001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</si>
  <si>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加格达奇区财政局</t>
    </r>
  </si>
  <si>
    <t>00900990129002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</si>
  <si>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呼玛县财政局</t>
    </r>
  </si>
  <si>
    <t>00900990129003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</si>
  <si>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塔河县财政局</t>
    </r>
  </si>
  <si>
    <t>00900990129004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</si>
  <si>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漠河市财政局</t>
    </r>
  </si>
  <si>
    <t>0090099013</t>
  </si>
  <si>
    <r>
      <rPr>
        <b/>
        <sz val="10"/>
        <color indexed="8"/>
        <rFont val="Times New Roman"/>
        <charset val="134"/>
      </rPr>
      <t xml:space="preserve">    </t>
    </r>
    <r>
      <rPr>
        <b/>
        <sz val="10"/>
        <color indexed="8"/>
        <rFont val="宋体"/>
        <charset val="134"/>
      </rPr>
      <t>绥化市合计</t>
    </r>
  </si>
  <si>
    <t>00900990131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</si>
  <si>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绥化市财政局</t>
    </r>
  </si>
  <si>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宋体"/>
        <charset val="134"/>
      </rPr>
      <t>其中：</t>
    </r>
    <r>
      <rPr>
        <sz val="10"/>
        <color indexed="8"/>
        <rFont val="宋体"/>
        <charset val="134"/>
      </rPr>
      <t>北林区</t>
    </r>
  </si>
  <si>
    <t>00900990139001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</si>
  <si>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安达市财政局</t>
    </r>
  </si>
  <si>
    <t>00900990139002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</si>
  <si>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肇东市财政局</t>
    </r>
  </si>
  <si>
    <t>00900990139003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</si>
  <si>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兰西县财政局</t>
    </r>
  </si>
  <si>
    <t>00900990139004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</si>
  <si>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青冈县财政局</t>
    </r>
  </si>
  <si>
    <t>00900990139005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</si>
  <si>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明水县财政局</t>
    </r>
  </si>
  <si>
    <t>00900990139006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</si>
  <si>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海伦市财政局</t>
    </r>
  </si>
  <si>
    <t>00900990139007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</si>
  <si>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望奎县财政局</t>
    </r>
  </si>
  <si>
    <t>00900990139008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</si>
  <si>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绥棱县财政局</t>
    </r>
  </si>
  <si>
    <t>00900990139009</t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</si>
  <si>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庆安县财政局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</si>
</sst>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41" formatCode="_ * #,##0_ ;_ * \-#,##0_ ;_ * &quot;-&quot;_ ;_ @_ "/>
    <numFmt numFmtId="43" formatCode="_ * #,##0.00_ ;_ * \-#,##0.00_ ;_ * &quot;-&quot;??_ ;_ @_ "/>
  </numFmts>
  <fonts count="36">
    <font>
      <sz val="11"/>
      <color indexed="8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Times New Roman"/>
      <charset val="134"/>
    </font>
    <font>
      <sz val="12"/>
      <color indexed="8"/>
      <name val="Times New Roman"/>
      <charset val="134"/>
    </font>
    <font>
      <b/>
      <sz val="20"/>
      <color indexed="8"/>
      <name val="宋体"/>
      <charset val="134"/>
    </font>
    <font>
      <b/>
      <sz val="20"/>
      <color indexed="8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黑体"/>
      <charset val="134"/>
    </font>
    <font>
      <b/>
      <sz val="10"/>
      <color indexed="8"/>
      <name val="Times New Roman"/>
      <charset val="134"/>
    </font>
    <font>
      <b/>
      <sz val="10"/>
      <color indexed="8"/>
      <name val="黑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sz val="12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8" fillId="0" borderId="2" xfId="50" applyFont="1" applyFill="1" applyBorder="1" applyAlignment="1" applyProtection="1">
      <alignment horizontal="center" vertical="center" wrapText="1"/>
    </xf>
    <xf numFmtId="0" fontId="9" fillId="0" borderId="2" xfId="50" applyFont="1" applyFill="1" applyBorder="1" applyAlignment="1" applyProtection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8" fillId="0" borderId="2" xfId="50" applyFont="1" applyFill="1" applyBorder="1" applyAlignment="1" applyProtection="1">
      <alignment vertical="center"/>
    </xf>
    <xf numFmtId="176" fontId="8" fillId="0" borderId="2" xfId="5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>
      <alignment vertical="center"/>
    </xf>
    <xf numFmtId="0" fontId="8" fillId="0" borderId="2" xfId="50" applyFont="1" applyFill="1" applyBorder="1" applyAlignment="1" applyProtection="1">
      <alignment horizontal="left" vertical="center" wrapText="1"/>
    </xf>
    <xf numFmtId="0" fontId="6" fillId="0" borderId="2" xfId="0" applyFont="1" applyFill="1" applyBorder="1">
      <alignment vertical="center"/>
    </xf>
    <xf numFmtId="0" fontId="6" fillId="0" borderId="2" xfId="50" applyFont="1" applyFill="1" applyBorder="1" applyAlignment="1" applyProtection="1">
      <alignment horizontal="left" vertical="center" wrapText="1"/>
    </xf>
    <xf numFmtId="0" fontId="6" fillId="0" borderId="2" xfId="50" applyFont="1" applyFill="1" applyBorder="1" applyAlignment="1" applyProtection="1">
      <alignment horizontal="center" vertical="center" wrapText="1"/>
    </xf>
    <xf numFmtId="176" fontId="6" fillId="0" borderId="2" xfId="5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10" fillId="0" borderId="2" xfId="50" applyFont="1" applyFill="1" applyBorder="1" applyAlignment="1" applyProtection="1">
      <alignment horizontal="left" vertical="center" wrapText="1"/>
    </xf>
    <xf numFmtId="0" fontId="10" fillId="0" borderId="2" xfId="50" applyFont="1" applyFill="1" applyBorder="1" applyAlignment="1" applyProtection="1">
      <alignment horizontal="center" vertical="center" wrapText="1"/>
    </xf>
    <xf numFmtId="176" fontId="10" fillId="0" borderId="2" xfId="50" applyNumberFormat="1" applyFont="1" applyFill="1" applyBorder="1" applyAlignment="1" applyProtection="1">
      <alignment horizontal="center" vertical="center" wrapText="1"/>
    </xf>
    <xf numFmtId="0" fontId="11" fillId="0" borderId="2" xfId="50" applyFont="1" applyFill="1" applyBorder="1" applyAlignment="1" applyProtection="1">
      <alignment horizontal="left" vertical="center" wrapText="1"/>
    </xf>
    <xf numFmtId="0" fontId="11" fillId="0" borderId="2" xfId="50" applyFont="1" applyFill="1" applyBorder="1" applyAlignment="1" applyProtection="1">
      <alignment horizontal="center" vertical="center" wrapText="1"/>
    </xf>
    <xf numFmtId="0" fontId="12" fillId="0" borderId="2" xfId="50" applyFont="1" applyFill="1" applyBorder="1" applyAlignment="1" applyProtection="1">
      <alignment horizontal="left" vertical="center" wrapText="1"/>
    </xf>
    <xf numFmtId="0" fontId="13" fillId="0" borderId="2" xfId="50" applyFont="1" applyFill="1" applyBorder="1" applyAlignment="1" applyProtection="1">
      <alignment horizontal="left" vertical="center" wrapText="1"/>
    </xf>
    <xf numFmtId="0" fontId="6" fillId="0" borderId="2" xfId="50" applyFont="1" applyFill="1" applyBorder="1" applyAlignment="1" applyProtection="1">
      <alignment horizontal="left" vertical="center"/>
    </xf>
    <xf numFmtId="0" fontId="11" fillId="0" borderId="2" xfId="43" applyFont="1" applyFill="1" applyBorder="1" applyAlignment="1">
      <alignment horizontal="left" vertical="center" wrapText="1" shrinkToFit="1"/>
    </xf>
    <xf numFmtId="0" fontId="11" fillId="0" borderId="2" xfId="43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2005年预算快报资料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7"/>
  <sheetViews>
    <sheetView tabSelected="1" workbookViewId="0">
      <selection activeCell="C113" sqref="C113"/>
    </sheetView>
  </sheetViews>
  <sheetFormatPr defaultColWidth="9" defaultRowHeight="15"/>
  <cols>
    <col min="1" max="1" width="18" style="3" customWidth="1"/>
    <col min="2" max="2" width="22.75" style="4" customWidth="1"/>
    <col min="3" max="3" width="17.375" style="4" customWidth="1"/>
    <col min="4" max="4" width="15" style="5" customWidth="1"/>
    <col min="5" max="5" width="12.75" style="5" customWidth="1"/>
    <col min="6" max="6" width="11.625" style="6" customWidth="1"/>
    <col min="7" max="16384" width="9" style="3"/>
  </cols>
  <sheetData>
    <row r="1" ht="20.25" customHeight="1" spans="1:1">
      <c r="A1" s="7" t="s">
        <v>0</v>
      </c>
    </row>
    <row r="2" ht="72" customHeight="1" spans="1:6">
      <c r="A2" s="8" t="s">
        <v>1</v>
      </c>
      <c r="B2" s="9"/>
      <c r="C2" s="9"/>
      <c r="D2" s="9"/>
      <c r="E2" s="9"/>
      <c r="F2" s="9"/>
    </row>
    <row r="3" ht="26.25" customHeight="1" spans="1:6">
      <c r="A3" s="10"/>
      <c r="B3" s="11"/>
      <c r="C3" s="11"/>
      <c r="D3" s="12" t="s">
        <v>2</v>
      </c>
      <c r="E3" s="13"/>
      <c r="F3" s="13"/>
    </row>
    <row r="4" s="1" customFormat="1" ht="43.5" customHeight="1" spans="1:6">
      <c r="A4" s="14" t="s">
        <v>3</v>
      </c>
      <c r="B4" s="14" t="s">
        <v>4</v>
      </c>
      <c r="C4" s="15" t="s">
        <v>5</v>
      </c>
      <c r="D4" s="16" t="s">
        <v>6</v>
      </c>
      <c r="E4" s="16" t="s">
        <v>7</v>
      </c>
      <c r="F4" s="16" t="s">
        <v>8</v>
      </c>
    </row>
    <row r="5" s="2" customFormat="1" ht="20.1" customHeight="1" spans="1:6">
      <c r="A5" s="17"/>
      <c r="B5" s="14" t="s">
        <v>9</v>
      </c>
      <c r="C5" s="14">
        <f t="shared" ref="C5:F5" si="0">C6+C17+C29+C38+C47+C52+C56+C62+C65+C74+C89+C95+C82</f>
        <v>9263</v>
      </c>
      <c r="D5" s="18">
        <f t="shared" si="0"/>
        <v>2526</v>
      </c>
      <c r="E5" s="18">
        <f t="shared" si="0"/>
        <v>18</v>
      </c>
      <c r="F5" s="18">
        <f t="shared" si="0"/>
        <v>11789</v>
      </c>
    </row>
    <row r="6" ht="20.1" hidden="1" customHeight="1" spans="1:6">
      <c r="A6" s="19" t="s">
        <v>10</v>
      </c>
      <c r="B6" s="20" t="s">
        <v>11</v>
      </c>
      <c r="C6" s="14">
        <f t="shared" ref="C6:F6" si="1">SUM(C7:C16)</f>
        <v>1657</v>
      </c>
      <c r="D6" s="18">
        <f t="shared" si="1"/>
        <v>0</v>
      </c>
      <c r="E6" s="18">
        <f t="shared" si="1"/>
        <v>0</v>
      </c>
      <c r="F6" s="18">
        <f t="shared" si="1"/>
        <v>1657</v>
      </c>
    </row>
    <row r="7" ht="20.1" hidden="1" customHeight="1" spans="1:6">
      <c r="A7" s="21" t="s">
        <v>12</v>
      </c>
      <c r="B7" s="22" t="s">
        <v>13</v>
      </c>
      <c r="C7" s="23">
        <v>300</v>
      </c>
      <c r="D7" s="24"/>
      <c r="E7" s="24"/>
      <c r="F7" s="25">
        <f t="shared" ref="F7:F69" si="2">C7+D7</f>
        <v>300</v>
      </c>
    </row>
    <row r="8" ht="20.1" hidden="1" customHeight="1" spans="1:6">
      <c r="A8" s="21" t="s">
        <v>14</v>
      </c>
      <c r="B8" s="22" t="s">
        <v>15</v>
      </c>
      <c r="C8" s="23">
        <v>116</v>
      </c>
      <c r="D8" s="26"/>
      <c r="E8" s="26"/>
      <c r="F8" s="25">
        <f t="shared" si="2"/>
        <v>116</v>
      </c>
    </row>
    <row r="9" ht="20.1" hidden="1" customHeight="1" spans="1:6">
      <c r="A9" s="21" t="s">
        <v>16</v>
      </c>
      <c r="B9" s="22" t="s">
        <v>17</v>
      </c>
      <c r="C9" s="23">
        <v>300</v>
      </c>
      <c r="D9" s="26"/>
      <c r="E9" s="26"/>
      <c r="F9" s="25">
        <f t="shared" si="2"/>
        <v>300</v>
      </c>
    </row>
    <row r="10" ht="20.1" hidden="1" customHeight="1" spans="1:6">
      <c r="A10" s="21" t="s">
        <v>18</v>
      </c>
      <c r="B10" s="22" t="s">
        <v>19</v>
      </c>
      <c r="C10" s="23">
        <v>72</v>
      </c>
      <c r="D10" s="26"/>
      <c r="E10" s="26"/>
      <c r="F10" s="25">
        <f t="shared" si="2"/>
        <v>72</v>
      </c>
    </row>
    <row r="11" ht="20.1" hidden="1" customHeight="1" spans="1:6">
      <c r="A11" s="21" t="s">
        <v>20</v>
      </c>
      <c r="B11" s="22" t="s">
        <v>21</v>
      </c>
      <c r="C11" s="23">
        <v>112</v>
      </c>
      <c r="D11" s="26"/>
      <c r="E11" s="26"/>
      <c r="F11" s="25">
        <f t="shared" si="2"/>
        <v>112</v>
      </c>
    </row>
    <row r="12" ht="20.1" hidden="1" customHeight="1" spans="1:6">
      <c r="A12" s="21" t="s">
        <v>22</v>
      </c>
      <c r="B12" s="22" t="s">
        <v>23</v>
      </c>
      <c r="C12" s="23">
        <v>54</v>
      </c>
      <c r="D12" s="26"/>
      <c r="E12" s="26"/>
      <c r="F12" s="25">
        <f t="shared" si="2"/>
        <v>54</v>
      </c>
    </row>
    <row r="13" ht="20.1" hidden="1" customHeight="1" spans="1:6">
      <c r="A13" s="21" t="s">
        <v>24</v>
      </c>
      <c r="B13" s="22" t="s">
        <v>25</v>
      </c>
      <c r="C13" s="23">
        <v>191</v>
      </c>
      <c r="D13" s="26"/>
      <c r="E13" s="26"/>
      <c r="F13" s="25">
        <f t="shared" si="2"/>
        <v>191</v>
      </c>
    </row>
    <row r="14" ht="20.1" hidden="1" customHeight="1" spans="1:6">
      <c r="A14" s="21" t="s">
        <v>26</v>
      </c>
      <c r="B14" s="22" t="s">
        <v>27</v>
      </c>
      <c r="C14" s="23">
        <v>113</v>
      </c>
      <c r="D14" s="26"/>
      <c r="E14" s="26"/>
      <c r="F14" s="25">
        <f t="shared" si="2"/>
        <v>113</v>
      </c>
    </row>
    <row r="15" ht="20.1" hidden="1" customHeight="1" spans="1:6">
      <c r="A15" s="21" t="s">
        <v>28</v>
      </c>
      <c r="B15" s="22" t="s">
        <v>29</v>
      </c>
      <c r="C15" s="23">
        <v>300</v>
      </c>
      <c r="D15" s="26"/>
      <c r="E15" s="26"/>
      <c r="F15" s="25">
        <f t="shared" si="2"/>
        <v>300</v>
      </c>
    </row>
    <row r="16" ht="20.1" hidden="1" customHeight="1" spans="1:6">
      <c r="A16" s="21" t="s">
        <v>30</v>
      </c>
      <c r="B16" s="22" t="s">
        <v>31</v>
      </c>
      <c r="C16" s="23">
        <v>99</v>
      </c>
      <c r="D16" s="26"/>
      <c r="E16" s="26"/>
      <c r="F16" s="25">
        <f t="shared" si="2"/>
        <v>99</v>
      </c>
    </row>
    <row r="17" ht="20.1" hidden="1" customHeight="1" spans="1:6">
      <c r="A17" s="19" t="s">
        <v>32</v>
      </c>
      <c r="B17" s="27" t="s">
        <v>33</v>
      </c>
      <c r="C17" s="28">
        <f t="shared" ref="C17:F17" si="3">SUM(C18:C28)</f>
        <v>1561</v>
      </c>
      <c r="D17" s="29">
        <f t="shared" si="3"/>
        <v>0</v>
      </c>
      <c r="E17" s="29">
        <f t="shared" si="3"/>
        <v>0</v>
      </c>
      <c r="F17" s="29">
        <f t="shared" si="3"/>
        <v>1561</v>
      </c>
    </row>
    <row r="18" ht="20.1" hidden="1" customHeight="1" spans="1:6">
      <c r="A18" s="21" t="s">
        <v>34</v>
      </c>
      <c r="B18" s="22" t="s">
        <v>35</v>
      </c>
      <c r="C18" s="23">
        <v>50</v>
      </c>
      <c r="D18" s="26"/>
      <c r="E18" s="26"/>
      <c r="F18" s="25">
        <f t="shared" ref="F18:F28" si="4">C18+D18</f>
        <v>50</v>
      </c>
    </row>
    <row r="19" ht="20.1" hidden="1" customHeight="1" spans="1:6">
      <c r="A19" s="21" t="s">
        <v>36</v>
      </c>
      <c r="B19" s="22" t="s">
        <v>37</v>
      </c>
      <c r="C19" s="23">
        <v>70</v>
      </c>
      <c r="D19" s="26"/>
      <c r="E19" s="26"/>
      <c r="F19" s="25">
        <f t="shared" si="4"/>
        <v>70</v>
      </c>
    </row>
    <row r="20" ht="20.1" hidden="1" customHeight="1" spans="1:6">
      <c r="A20" s="21" t="s">
        <v>38</v>
      </c>
      <c r="B20" s="22" t="s">
        <v>39</v>
      </c>
      <c r="C20" s="23">
        <v>275</v>
      </c>
      <c r="D20" s="26"/>
      <c r="E20" s="26"/>
      <c r="F20" s="25">
        <f t="shared" si="4"/>
        <v>275</v>
      </c>
    </row>
    <row r="21" ht="20.1" hidden="1" customHeight="1" spans="1:6">
      <c r="A21" s="21" t="s">
        <v>40</v>
      </c>
      <c r="B21" s="22" t="s">
        <v>41</v>
      </c>
      <c r="C21" s="23">
        <v>109</v>
      </c>
      <c r="D21" s="26"/>
      <c r="E21" s="26"/>
      <c r="F21" s="25">
        <f t="shared" si="4"/>
        <v>109</v>
      </c>
    </row>
    <row r="22" ht="20.1" hidden="1" customHeight="1" spans="1:6">
      <c r="A22" s="21" t="s">
        <v>42</v>
      </c>
      <c r="B22" s="22" t="s">
        <v>43</v>
      </c>
      <c r="C22" s="23">
        <v>191</v>
      </c>
      <c r="D22" s="26"/>
      <c r="E22" s="26"/>
      <c r="F22" s="25">
        <f t="shared" si="4"/>
        <v>191</v>
      </c>
    </row>
    <row r="23" ht="20.1" hidden="1" customHeight="1" spans="1:6">
      <c r="A23" s="21" t="s">
        <v>44</v>
      </c>
      <c r="B23" s="22" t="s">
        <v>45</v>
      </c>
      <c r="C23" s="23">
        <v>67</v>
      </c>
      <c r="D23" s="26"/>
      <c r="E23" s="26"/>
      <c r="F23" s="25">
        <f t="shared" si="4"/>
        <v>67</v>
      </c>
    </row>
    <row r="24" ht="20.1" hidden="1" customHeight="1" spans="1:6">
      <c r="A24" s="21" t="s">
        <v>46</v>
      </c>
      <c r="B24" s="22" t="s">
        <v>47</v>
      </c>
      <c r="C24" s="23">
        <v>150</v>
      </c>
      <c r="D24" s="26"/>
      <c r="E24" s="26"/>
      <c r="F24" s="25">
        <f t="shared" si="4"/>
        <v>150</v>
      </c>
    </row>
    <row r="25" ht="20.1" hidden="1" customHeight="1" spans="1:6">
      <c r="A25" s="21" t="s">
        <v>48</v>
      </c>
      <c r="B25" s="22" t="s">
        <v>49</v>
      </c>
      <c r="C25" s="23">
        <v>281</v>
      </c>
      <c r="D25" s="26"/>
      <c r="E25" s="26"/>
      <c r="F25" s="25">
        <f t="shared" si="4"/>
        <v>281</v>
      </c>
    </row>
    <row r="26" ht="20.1" hidden="1" customHeight="1" spans="1:6">
      <c r="A26" s="21" t="s">
        <v>50</v>
      </c>
      <c r="B26" s="22" t="s">
        <v>51</v>
      </c>
      <c r="C26" s="23">
        <v>78</v>
      </c>
      <c r="D26" s="26"/>
      <c r="E26" s="26"/>
      <c r="F26" s="25">
        <f t="shared" si="4"/>
        <v>78</v>
      </c>
    </row>
    <row r="27" ht="20.1" hidden="1" customHeight="1" spans="1:6">
      <c r="A27" s="21" t="s">
        <v>52</v>
      </c>
      <c r="B27" s="22" t="s">
        <v>53</v>
      </c>
      <c r="C27" s="23">
        <v>50</v>
      </c>
      <c r="D27" s="26"/>
      <c r="E27" s="26"/>
      <c r="F27" s="25">
        <f t="shared" si="4"/>
        <v>50</v>
      </c>
    </row>
    <row r="28" ht="20.1" hidden="1" customHeight="1" spans="1:6">
      <c r="A28" s="21" t="s">
        <v>54</v>
      </c>
      <c r="B28" s="22" t="s">
        <v>55</v>
      </c>
      <c r="C28" s="23">
        <v>240</v>
      </c>
      <c r="D28" s="26"/>
      <c r="E28" s="26"/>
      <c r="F28" s="25">
        <f t="shared" si="4"/>
        <v>240</v>
      </c>
    </row>
    <row r="29" ht="20.1" customHeight="1" spans="1:6">
      <c r="A29" s="19" t="s">
        <v>56</v>
      </c>
      <c r="B29" s="20" t="s">
        <v>57</v>
      </c>
      <c r="C29" s="14">
        <f t="shared" ref="C29:F29" si="5">C30+C32+C33+C34+C35+C36+C37</f>
        <v>679</v>
      </c>
      <c r="D29" s="18">
        <f t="shared" si="5"/>
        <v>426</v>
      </c>
      <c r="E29" s="18">
        <f t="shared" si="5"/>
        <v>3</v>
      </c>
      <c r="F29" s="18">
        <f t="shared" si="5"/>
        <v>1105</v>
      </c>
    </row>
    <row r="30" ht="20.1" customHeight="1" spans="1:6">
      <c r="A30" s="21" t="s">
        <v>58</v>
      </c>
      <c r="B30" s="30" t="s">
        <v>59</v>
      </c>
      <c r="C30" s="31">
        <v>70</v>
      </c>
      <c r="D30" s="26"/>
      <c r="E30" s="26"/>
      <c r="F30" s="25">
        <f t="shared" ref="F30:F37" si="6">C30+D30</f>
        <v>70</v>
      </c>
    </row>
    <row r="31" ht="20.1" customHeight="1" spans="1:6">
      <c r="A31" s="21"/>
      <c r="B31" s="32" t="s">
        <v>60</v>
      </c>
      <c r="C31" s="31">
        <v>29</v>
      </c>
      <c r="D31" s="26"/>
      <c r="E31" s="26"/>
      <c r="F31" s="25">
        <f t="shared" si="6"/>
        <v>29</v>
      </c>
    </row>
    <row r="32" ht="20.1" customHeight="1" spans="1:6">
      <c r="A32" s="21" t="s">
        <v>61</v>
      </c>
      <c r="B32" s="30" t="s">
        <v>62</v>
      </c>
      <c r="C32" s="31">
        <v>251</v>
      </c>
      <c r="D32" s="26"/>
      <c r="E32" s="26"/>
      <c r="F32" s="25">
        <f t="shared" si="6"/>
        <v>251</v>
      </c>
    </row>
    <row r="33" ht="20.1" customHeight="1" spans="1:6">
      <c r="A33" s="21" t="s">
        <v>63</v>
      </c>
      <c r="B33" s="30" t="s">
        <v>64</v>
      </c>
      <c r="C33" s="31"/>
      <c r="D33" s="26">
        <v>140</v>
      </c>
      <c r="E33" s="26">
        <v>1</v>
      </c>
      <c r="F33" s="25">
        <f t="shared" si="6"/>
        <v>140</v>
      </c>
    </row>
    <row r="34" ht="20.1" customHeight="1" spans="1:6">
      <c r="A34" s="21" t="s">
        <v>65</v>
      </c>
      <c r="B34" s="30" t="s">
        <v>66</v>
      </c>
      <c r="C34" s="31"/>
      <c r="D34" s="26">
        <v>146</v>
      </c>
      <c r="E34" s="26">
        <v>1</v>
      </c>
      <c r="F34" s="25">
        <f t="shared" si="6"/>
        <v>146</v>
      </c>
    </row>
    <row r="35" ht="20.1" customHeight="1" spans="1:6">
      <c r="A35" s="21" t="s">
        <v>67</v>
      </c>
      <c r="B35" s="30" t="s">
        <v>68</v>
      </c>
      <c r="C35" s="31">
        <v>300</v>
      </c>
      <c r="D35" s="26"/>
      <c r="E35" s="26"/>
      <c r="F35" s="25">
        <f t="shared" si="6"/>
        <v>300</v>
      </c>
    </row>
    <row r="36" ht="20.1" customHeight="1" spans="1:6">
      <c r="A36" s="21" t="s">
        <v>69</v>
      </c>
      <c r="B36" s="30" t="s">
        <v>70</v>
      </c>
      <c r="C36" s="31">
        <v>58</v>
      </c>
      <c r="D36" s="26"/>
      <c r="E36" s="26"/>
      <c r="F36" s="25">
        <f t="shared" si="6"/>
        <v>58</v>
      </c>
    </row>
    <row r="37" ht="20.1" customHeight="1" spans="1:6">
      <c r="A37" s="21" t="s">
        <v>71</v>
      </c>
      <c r="B37" s="22" t="s">
        <v>72</v>
      </c>
      <c r="C37" s="23"/>
      <c r="D37" s="26">
        <v>140</v>
      </c>
      <c r="E37" s="26">
        <v>1</v>
      </c>
      <c r="F37" s="25">
        <f t="shared" si="6"/>
        <v>140</v>
      </c>
    </row>
    <row r="38" ht="20.1" hidden="1" customHeight="1" spans="1:6">
      <c r="A38" s="19" t="s">
        <v>73</v>
      </c>
      <c r="B38" s="27" t="s">
        <v>74</v>
      </c>
      <c r="C38" s="28">
        <f t="shared" ref="C38:F38" si="7">C39+C41+C42+C43+C44+C45+C46</f>
        <v>1215</v>
      </c>
      <c r="D38" s="29">
        <f t="shared" si="7"/>
        <v>280</v>
      </c>
      <c r="E38" s="29">
        <f t="shared" si="7"/>
        <v>2</v>
      </c>
      <c r="F38" s="29">
        <f t="shared" si="7"/>
        <v>1495</v>
      </c>
    </row>
    <row r="39" ht="20.1" hidden="1" customHeight="1" spans="1:6">
      <c r="A39" s="21" t="s">
        <v>75</v>
      </c>
      <c r="B39" s="30" t="s">
        <v>76</v>
      </c>
      <c r="C39" s="31">
        <v>300</v>
      </c>
      <c r="D39" s="26"/>
      <c r="E39" s="26"/>
      <c r="F39" s="25">
        <f t="shared" ref="F39:F46" si="8">C39+D39</f>
        <v>300</v>
      </c>
    </row>
    <row r="40" ht="20.1" hidden="1" customHeight="1" spans="1:6">
      <c r="A40" s="21"/>
      <c r="B40" s="30" t="s">
        <v>77</v>
      </c>
      <c r="C40" s="31">
        <v>286</v>
      </c>
      <c r="D40" s="26"/>
      <c r="E40" s="26"/>
      <c r="F40" s="25">
        <f t="shared" si="8"/>
        <v>286</v>
      </c>
    </row>
    <row r="41" ht="20.1" hidden="1" customHeight="1" spans="1:6">
      <c r="A41" s="21" t="s">
        <v>78</v>
      </c>
      <c r="B41" s="30" t="s">
        <v>79</v>
      </c>
      <c r="C41" s="31">
        <v>300</v>
      </c>
      <c r="D41" s="26"/>
      <c r="E41" s="26"/>
      <c r="F41" s="25">
        <f t="shared" si="8"/>
        <v>300</v>
      </c>
    </row>
    <row r="42" ht="20.1" hidden="1" customHeight="1" spans="1:6">
      <c r="A42" s="21" t="s">
        <v>80</v>
      </c>
      <c r="B42" s="30" t="s">
        <v>81</v>
      </c>
      <c r="C42" s="31">
        <v>300</v>
      </c>
      <c r="D42" s="26"/>
      <c r="E42" s="26"/>
      <c r="F42" s="25">
        <f t="shared" si="8"/>
        <v>300</v>
      </c>
    </row>
    <row r="43" ht="20.1" hidden="1" customHeight="1" spans="1:6">
      <c r="A43" s="21" t="s">
        <v>82</v>
      </c>
      <c r="B43" s="30" t="s">
        <v>83</v>
      </c>
      <c r="C43" s="31">
        <v>126</v>
      </c>
      <c r="D43" s="26"/>
      <c r="E43" s="26"/>
      <c r="F43" s="25">
        <f t="shared" si="8"/>
        <v>126</v>
      </c>
    </row>
    <row r="44" ht="20.1" hidden="1" customHeight="1" spans="1:6">
      <c r="A44" s="21" t="s">
        <v>84</v>
      </c>
      <c r="B44" s="30" t="s">
        <v>85</v>
      </c>
      <c r="C44" s="31"/>
      <c r="D44" s="26">
        <v>140</v>
      </c>
      <c r="E44" s="26">
        <v>1</v>
      </c>
      <c r="F44" s="25">
        <f t="shared" si="8"/>
        <v>140</v>
      </c>
    </row>
    <row r="45" ht="20.1" hidden="1" customHeight="1" spans="1:6">
      <c r="A45" s="21" t="s">
        <v>86</v>
      </c>
      <c r="B45" s="30" t="s">
        <v>87</v>
      </c>
      <c r="C45" s="31">
        <v>189</v>
      </c>
      <c r="D45" s="26"/>
      <c r="E45" s="26"/>
      <c r="F45" s="25">
        <f t="shared" si="8"/>
        <v>189</v>
      </c>
    </row>
    <row r="46" ht="20.1" hidden="1" customHeight="1" spans="1:6">
      <c r="A46" s="21" t="s">
        <v>88</v>
      </c>
      <c r="B46" s="30" t="s">
        <v>89</v>
      </c>
      <c r="C46" s="31"/>
      <c r="D46" s="26">
        <v>140</v>
      </c>
      <c r="E46" s="26">
        <v>1</v>
      </c>
      <c r="F46" s="25">
        <f t="shared" si="8"/>
        <v>140</v>
      </c>
    </row>
    <row r="47" ht="20.1" hidden="1" customHeight="1" spans="1:6">
      <c r="A47" s="19" t="s">
        <v>90</v>
      </c>
      <c r="B47" s="27" t="s">
        <v>91</v>
      </c>
      <c r="C47" s="28">
        <f t="shared" ref="C47:F47" si="9">SUM(C48:C51)</f>
        <v>50</v>
      </c>
      <c r="D47" s="29">
        <f t="shared" si="9"/>
        <v>420</v>
      </c>
      <c r="E47" s="29">
        <f t="shared" si="9"/>
        <v>3</v>
      </c>
      <c r="F47" s="29">
        <f t="shared" si="9"/>
        <v>470</v>
      </c>
    </row>
    <row r="48" ht="20.1" hidden="1" customHeight="1" spans="1:6">
      <c r="A48" s="21" t="s">
        <v>92</v>
      </c>
      <c r="B48" s="30" t="s">
        <v>93</v>
      </c>
      <c r="C48" s="31">
        <v>50</v>
      </c>
      <c r="D48" s="26"/>
      <c r="E48" s="26"/>
      <c r="F48" s="25">
        <f>C48+D48</f>
        <v>50</v>
      </c>
    </row>
    <row r="49" ht="20.1" hidden="1" customHeight="1" spans="1:6">
      <c r="A49" s="21" t="s">
        <v>94</v>
      </c>
      <c r="B49" s="22" t="s">
        <v>95</v>
      </c>
      <c r="C49" s="23"/>
      <c r="D49" s="26">
        <v>140</v>
      </c>
      <c r="E49" s="26">
        <v>1</v>
      </c>
      <c r="F49" s="25">
        <f>C49+D49</f>
        <v>140</v>
      </c>
    </row>
    <row r="50" ht="20.1" hidden="1" customHeight="1" spans="1:6">
      <c r="A50" s="21" t="s">
        <v>96</v>
      </c>
      <c r="B50" s="22" t="s">
        <v>97</v>
      </c>
      <c r="C50" s="23"/>
      <c r="D50" s="26">
        <v>140</v>
      </c>
      <c r="E50" s="26">
        <v>1</v>
      </c>
      <c r="F50" s="25">
        <f>C50+D50</f>
        <v>140</v>
      </c>
    </row>
    <row r="51" ht="20.1" hidden="1" customHeight="1" spans="1:6">
      <c r="A51" s="21" t="s">
        <v>98</v>
      </c>
      <c r="B51" s="22" t="s">
        <v>99</v>
      </c>
      <c r="C51" s="23"/>
      <c r="D51" s="26">
        <v>140</v>
      </c>
      <c r="E51" s="26">
        <v>1</v>
      </c>
      <c r="F51" s="25">
        <f>C51+D51</f>
        <v>140</v>
      </c>
    </row>
    <row r="52" ht="20.1" hidden="1" customHeight="1" spans="1:6">
      <c r="A52" s="19" t="s">
        <v>100</v>
      </c>
      <c r="B52" s="27" t="s">
        <v>101</v>
      </c>
      <c r="C52" s="28">
        <f t="shared" ref="C52:F52" si="10">SUM(C53:C55)</f>
        <v>190</v>
      </c>
      <c r="D52" s="29">
        <f t="shared" si="10"/>
        <v>280</v>
      </c>
      <c r="E52" s="29">
        <f t="shared" si="10"/>
        <v>2</v>
      </c>
      <c r="F52" s="29">
        <f t="shared" si="10"/>
        <v>470</v>
      </c>
    </row>
    <row r="53" ht="20.1" hidden="1" customHeight="1" spans="1:6">
      <c r="A53" s="21" t="s">
        <v>102</v>
      </c>
      <c r="B53" s="22" t="s">
        <v>103</v>
      </c>
      <c r="C53" s="23">
        <v>190</v>
      </c>
      <c r="D53" s="26"/>
      <c r="E53" s="26"/>
      <c r="F53" s="25">
        <f>C53+D53</f>
        <v>190</v>
      </c>
    </row>
    <row r="54" ht="20.1" hidden="1" customHeight="1" spans="1:6">
      <c r="A54" s="21" t="s">
        <v>104</v>
      </c>
      <c r="B54" s="22" t="s">
        <v>105</v>
      </c>
      <c r="C54" s="23"/>
      <c r="D54" s="26">
        <v>140</v>
      </c>
      <c r="E54" s="26">
        <v>1</v>
      </c>
      <c r="F54" s="25">
        <f>C54+D54</f>
        <v>140</v>
      </c>
    </row>
    <row r="55" ht="20.1" hidden="1" customHeight="1" spans="1:6">
      <c r="A55" s="21" t="s">
        <v>106</v>
      </c>
      <c r="B55" s="22" t="s">
        <v>107</v>
      </c>
      <c r="C55" s="23"/>
      <c r="D55" s="26">
        <v>140</v>
      </c>
      <c r="E55" s="26">
        <v>1</v>
      </c>
      <c r="F55" s="25">
        <f>C55+D55</f>
        <v>140</v>
      </c>
    </row>
    <row r="56" ht="20.1" hidden="1" customHeight="1" spans="1:6">
      <c r="A56" s="19" t="s">
        <v>108</v>
      </c>
      <c r="B56" s="20" t="s">
        <v>109</v>
      </c>
      <c r="C56" s="14">
        <f t="shared" ref="C56:F56" si="11">SUM(C57:C61)</f>
        <v>251</v>
      </c>
      <c r="D56" s="18">
        <f t="shared" si="11"/>
        <v>140</v>
      </c>
      <c r="E56" s="18">
        <f t="shared" si="11"/>
        <v>1</v>
      </c>
      <c r="F56" s="18">
        <f t="shared" si="11"/>
        <v>391</v>
      </c>
    </row>
    <row r="57" ht="20.1" hidden="1" customHeight="1" spans="1:6">
      <c r="A57" s="21" t="s">
        <v>110</v>
      </c>
      <c r="B57" s="22" t="s">
        <v>111</v>
      </c>
      <c r="C57" s="23">
        <v>50</v>
      </c>
      <c r="D57" s="26"/>
      <c r="E57" s="26"/>
      <c r="F57" s="25">
        <f>C57+D57</f>
        <v>50</v>
      </c>
    </row>
    <row r="58" ht="20.1" hidden="1" customHeight="1" spans="1:6">
      <c r="A58" s="21" t="s">
        <v>112</v>
      </c>
      <c r="B58" s="22" t="s">
        <v>113</v>
      </c>
      <c r="C58" s="23">
        <v>68</v>
      </c>
      <c r="D58" s="26"/>
      <c r="E58" s="26"/>
      <c r="F58" s="25">
        <f>C58+D58</f>
        <v>68</v>
      </c>
    </row>
    <row r="59" ht="20.1" hidden="1" customHeight="1" spans="1:6">
      <c r="A59" s="21" t="s">
        <v>114</v>
      </c>
      <c r="B59" s="22" t="s">
        <v>115</v>
      </c>
      <c r="C59" s="23">
        <v>83</v>
      </c>
      <c r="D59" s="26"/>
      <c r="E59" s="26"/>
      <c r="F59" s="25">
        <f>C59+D59</f>
        <v>83</v>
      </c>
    </row>
    <row r="60" ht="20.1" hidden="1" customHeight="1" spans="1:6">
      <c r="A60" s="21" t="s">
        <v>116</v>
      </c>
      <c r="B60" s="30" t="s">
        <v>117</v>
      </c>
      <c r="C60" s="31">
        <v>50</v>
      </c>
      <c r="D60" s="26"/>
      <c r="E60" s="26"/>
      <c r="F60" s="25">
        <f>C60+D60</f>
        <v>50</v>
      </c>
    </row>
    <row r="61" ht="20.1" hidden="1" customHeight="1" spans="1:6">
      <c r="A61" s="21" t="s">
        <v>118</v>
      </c>
      <c r="B61" s="22" t="s">
        <v>119</v>
      </c>
      <c r="C61" s="23"/>
      <c r="D61" s="26">
        <v>140</v>
      </c>
      <c r="E61" s="26">
        <v>1</v>
      </c>
      <c r="F61" s="25">
        <f>C61+D61</f>
        <v>140</v>
      </c>
    </row>
    <row r="62" ht="20.1" hidden="1" customHeight="1" spans="1:6">
      <c r="A62" s="19" t="s">
        <v>120</v>
      </c>
      <c r="B62" s="20" t="s">
        <v>121</v>
      </c>
      <c r="C62" s="14">
        <f t="shared" ref="C62:F62" si="12">SUM(C63:C64)</f>
        <v>389</v>
      </c>
      <c r="D62" s="18">
        <f t="shared" si="12"/>
        <v>0</v>
      </c>
      <c r="E62" s="18">
        <f t="shared" si="12"/>
        <v>0</v>
      </c>
      <c r="F62" s="18">
        <f t="shared" si="12"/>
        <v>389</v>
      </c>
    </row>
    <row r="63" ht="20.1" hidden="1" customHeight="1" spans="1:6">
      <c r="A63" s="21" t="s">
        <v>122</v>
      </c>
      <c r="B63" s="22" t="s">
        <v>123</v>
      </c>
      <c r="C63" s="23">
        <v>151</v>
      </c>
      <c r="D63" s="26"/>
      <c r="E63" s="26"/>
      <c r="F63" s="25">
        <f>C63+D63</f>
        <v>151</v>
      </c>
    </row>
    <row r="64" ht="20.1" hidden="1" customHeight="1" spans="1:6">
      <c r="A64" s="21" t="s">
        <v>124</v>
      </c>
      <c r="B64" s="22" t="s">
        <v>125</v>
      </c>
      <c r="C64" s="23">
        <v>238</v>
      </c>
      <c r="D64" s="26"/>
      <c r="E64" s="26"/>
      <c r="F64" s="25">
        <f>C64+D64</f>
        <v>238</v>
      </c>
    </row>
    <row r="65" ht="20.1" hidden="1" customHeight="1" spans="1:6">
      <c r="A65" s="19" t="s">
        <v>126</v>
      </c>
      <c r="B65" s="27" t="s">
        <v>127</v>
      </c>
      <c r="C65" s="28">
        <f t="shared" ref="C65:F65" si="13">C66+C68+C69+C70+C71+C72+C73</f>
        <v>599</v>
      </c>
      <c r="D65" s="29">
        <f t="shared" si="13"/>
        <v>420</v>
      </c>
      <c r="E65" s="29">
        <f t="shared" si="13"/>
        <v>3</v>
      </c>
      <c r="F65" s="29">
        <f t="shared" si="13"/>
        <v>1019</v>
      </c>
    </row>
    <row r="66" ht="20.1" hidden="1" customHeight="1" spans="1:6">
      <c r="A66" s="21" t="s">
        <v>128</v>
      </c>
      <c r="B66" s="22" t="s">
        <v>129</v>
      </c>
      <c r="C66" s="23">
        <v>50</v>
      </c>
      <c r="D66" s="26"/>
      <c r="E66" s="26"/>
      <c r="F66" s="25">
        <f>C66+D66</f>
        <v>50</v>
      </c>
    </row>
    <row r="67" ht="20.1" hidden="1" customHeight="1" spans="1:6">
      <c r="A67" s="21"/>
      <c r="B67" s="33" t="s">
        <v>130</v>
      </c>
      <c r="C67" s="23">
        <v>50</v>
      </c>
      <c r="D67" s="26"/>
      <c r="E67" s="26"/>
      <c r="F67" s="25">
        <f>C67+D67</f>
        <v>50</v>
      </c>
    </row>
    <row r="68" ht="20.1" hidden="1" customHeight="1" spans="1:6">
      <c r="A68" s="21" t="s">
        <v>131</v>
      </c>
      <c r="B68" s="22" t="s">
        <v>132</v>
      </c>
      <c r="C68" s="23"/>
      <c r="D68" s="26">
        <v>140</v>
      </c>
      <c r="E68" s="26">
        <v>1</v>
      </c>
      <c r="F68" s="25">
        <f>C68+D68</f>
        <v>140</v>
      </c>
    </row>
    <row r="69" ht="20.1" hidden="1" customHeight="1" spans="1:6">
      <c r="A69" s="21" t="s">
        <v>133</v>
      </c>
      <c r="B69" s="22" t="s">
        <v>134</v>
      </c>
      <c r="C69" s="23">
        <v>199</v>
      </c>
      <c r="D69" s="26"/>
      <c r="E69" s="26"/>
      <c r="F69" s="25">
        <f>C69+D69</f>
        <v>199</v>
      </c>
    </row>
    <row r="70" ht="20.1" hidden="1" customHeight="1" spans="1:6">
      <c r="A70" s="21" t="s">
        <v>135</v>
      </c>
      <c r="B70" s="22" t="s">
        <v>136</v>
      </c>
      <c r="C70" s="23">
        <v>300</v>
      </c>
      <c r="D70" s="26"/>
      <c r="E70" s="26"/>
      <c r="F70" s="25">
        <f t="shared" ref="F70:F106" si="14">C70+D70</f>
        <v>300</v>
      </c>
    </row>
    <row r="71" ht="20.1" hidden="1" customHeight="1" spans="1:6">
      <c r="A71" s="21" t="s">
        <v>137</v>
      </c>
      <c r="B71" s="22" t="s">
        <v>138</v>
      </c>
      <c r="C71" s="23">
        <v>50</v>
      </c>
      <c r="D71" s="26"/>
      <c r="E71" s="26"/>
      <c r="F71" s="25">
        <f t="shared" si="14"/>
        <v>50</v>
      </c>
    </row>
    <row r="72" ht="20.1" hidden="1" customHeight="1" spans="1:6">
      <c r="A72" s="21" t="s">
        <v>139</v>
      </c>
      <c r="B72" s="22" t="s">
        <v>140</v>
      </c>
      <c r="C72" s="23"/>
      <c r="D72" s="26">
        <v>140</v>
      </c>
      <c r="E72" s="26">
        <v>1</v>
      </c>
      <c r="F72" s="25">
        <f t="shared" si="14"/>
        <v>140</v>
      </c>
    </row>
    <row r="73" ht="20.1" hidden="1" customHeight="1" spans="1:6">
      <c r="A73" s="21" t="s">
        <v>141</v>
      </c>
      <c r="B73" s="22" t="s">
        <v>142</v>
      </c>
      <c r="C73" s="23"/>
      <c r="D73" s="26">
        <v>140</v>
      </c>
      <c r="E73" s="26">
        <v>1</v>
      </c>
      <c r="F73" s="25">
        <f t="shared" si="14"/>
        <v>140</v>
      </c>
    </row>
    <row r="74" ht="20.1" hidden="1" customHeight="1" spans="1:6">
      <c r="A74" s="19" t="s">
        <v>143</v>
      </c>
      <c r="B74" s="20" t="s">
        <v>144</v>
      </c>
      <c r="C74" s="14">
        <f t="shared" ref="C74:F74" si="15">SUM(C75:C81)</f>
        <v>347</v>
      </c>
      <c r="D74" s="18">
        <f t="shared" si="15"/>
        <v>140</v>
      </c>
      <c r="E74" s="18">
        <f t="shared" si="15"/>
        <v>1</v>
      </c>
      <c r="F74" s="18">
        <f t="shared" si="15"/>
        <v>487</v>
      </c>
    </row>
    <row r="75" ht="20.1" hidden="1" customHeight="1" spans="1:6">
      <c r="A75" s="34" t="s">
        <v>145</v>
      </c>
      <c r="B75" s="22" t="s">
        <v>146</v>
      </c>
      <c r="C75" s="23">
        <v>97</v>
      </c>
      <c r="D75" s="26"/>
      <c r="E75" s="26"/>
      <c r="F75" s="25">
        <f t="shared" ref="F75:F81" si="16">C75+D75</f>
        <v>97</v>
      </c>
    </row>
    <row r="76" ht="20.1" hidden="1" customHeight="1" spans="1:6">
      <c r="A76" s="21" t="s">
        <v>147</v>
      </c>
      <c r="B76" s="22" t="s">
        <v>148</v>
      </c>
      <c r="C76" s="23">
        <v>50</v>
      </c>
      <c r="D76" s="26"/>
      <c r="E76" s="26"/>
      <c r="F76" s="25">
        <f t="shared" si="16"/>
        <v>50</v>
      </c>
    </row>
    <row r="77" ht="20.1" hidden="1" customHeight="1" spans="1:6">
      <c r="A77" s="21" t="s">
        <v>149</v>
      </c>
      <c r="B77" s="22" t="s">
        <v>150</v>
      </c>
      <c r="C77" s="23"/>
      <c r="D77" s="26">
        <v>140</v>
      </c>
      <c r="E77" s="26">
        <v>1</v>
      </c>
      <c r="F77" s="25">
        <f t="shared" si="16"/>
        <v>140</v>
      </c>
    </row>
    <row r="78" ht="20.1" hidden="1" customHeight="1" spans="1:6">
      <c r="A78" s="21" t="s">
        <v>151</v>
      </c>
      <c r="B78" s="35" t="s">
        <v>152</v>
      </c>
      <c r="C78" s="36">
        <v>50</v>
      </c>
      <c r="D78" s="26"/>
      <c r="E78" s="26"/>
      <c r="F78" s="25">
        <f t="shared" si="16"/>
        <v>50</v>
      </c>
    </row>
    <row r="79" ht="20.1" hidden="1" customHeight="1" spans="1:6">
      <c r="A79" s="21" t="s">
        <v>153</v>
      </c>
      <c r="B79" s="35" t="s">
        <v>154</v>
      </c>
      <c r="C79" s="36">
        <v>50</v>
      </c>
      <c r="D79" s="26"/>
      <c r="E79" s="26"/>
      <c r="F79" s="25">
        <f t="shared" si="16"/>
        <v>50</v>
      </c>
    </row>
    <row r="80" ht="20.1" hidden="1" customHeight="1" spans="1:6">
      <c r="A80" s="21" t="s">
        <v>155</v>
      </c>
      <c r="B80" s="35" t="s">
        <v>156</v>
      </c>
      <c r="C80" s="36">
        <v>50</v>
      </c>
      <c r="D80" s="26"/>
      <c r="E80" s="26"/>
      <c r="F80" s="25">
        <f t="shared" si="16"/>
        <v>50</v>
      </c>
    </row>
    <row r="81" ht="20.1" hidden="1" customHeight="1" spans="1:6">
      <c r="A81" s="21" t="s">
        <v>157</v>
      </c>
      <c r="B81" s="35" t="s">
        <v>158</v>
      </c>
      <c r="C81" s="36">
        <v>50</v>
      </c>
      <c r="D81" s="26"/>
      <c r="E81" s="26"/>
      <c r="F81" s="25">
        <f t="shared" si="16"/>
        <v>50</v>
      </c>
    </row>
    <row r="82" ht="20.1" hidden="1" customHeight="1" spans="1:14">
      <c r="A82" s="19" t="s">
        <v>159</v>
      </c>
      <c r="B82" s="27" t="s">
        <v>160</v>
      </c>
      <c r="C82" s="28">
        <f t="shared" ref="C82:F82" si="17">C83+C85+C86+C87+C88</f>
        <v>877</v>
      </c>
      <c r="D82" s="29">
        <f t="shared" si="17"/>
        <v>0</v>
      </c>
      <c r="E82" s="29">
        <f t="shared" si="17"/>
        <v>0</v>
      </c>
      <c r="F82" s="29">
        <f t="shared" si="17"/>
        <v>877</v>
      </c>
      <c r="N82" s="6"/>
    </row>
    <row r="83" ht="20.1" hidden="1" customHeight="1" spans="1:6">
      <c r="A83" s="21" t="s">
        <v>161</v>
      </c>
      <c r="B83" s="22" t="s">
        <v>162</v>
      </c>
      <c r="C83" s="23">
        <v>300</v>
      </c>
      <c r="D83" s="26"/>
      <c r="E83" s="26"/>
      <c r="F83" s="25">
        <f t="shared" ref="F83:F88" si="18">C83+D83</f>
        <v>300</v>
      </c>
    </row>
    <row r="84" ht="20.1" hidden="1" customHeight="1" spans="1:6">
      <c r="A84" s="21"/>
      <c r="B84" s="22" t="s">
        <v>163</v>
      </c>
      <c r="C84" s="23">
        <v>150</v>
      </c>
      <c r="D84" s="26"/>
      <c r="E84" s="26"/>
      <c r="F84" s="25">
        <f t="shared" si="18"/>
        <v>150</v>
      </c>
    </row>
    <row r="85" ht="20.1" hidden="1" customHeight="1" spans="1:6">
      <c r="A85" s="21" t="s">
        <v>164</v>
      </c>
      <c r="B85" s="22" t="s">
        <v>165</v>
      </c>
      <c r="C85" s="23">
        <v>55</v>
      </c>
      <c r="D85" s="26"/>
      <c r="E85" s="26"/>
      <c r="F85" s="25">
        <f t="shared" si="18"/>
        <v>55</v>
      </c>
    </row>
    <row r="86" ht="20.1" hidden="1" customHeight="1" spans="1:6">
      <c r="A86" s="21" t="s">
        <v>166</v>
      </c>
      <c r="B86" s="22" t="s">
        <v>167</v>
      </c>
      <c r="C86" s="23">
        <v>136</v>
      </c>
      <c r="D86" s="26"/>
      <c r="E86" s="26"/>
      <c r="F86" s="25">
        <f t="shared" si="18"/>
        <v>136</v>
      </c>
    </row>
    <row r="87" ht="20.1" hidden="1" customHeight="1" spans="1:6">
      <c r="A87" s="21" t="s">
        <v>168</v>
      </c>
      <c r="B87" s="22" t="s">
        <v>169</v>
      </c>
      <c r="C87" s="23">
        <v>86</v>
      </c>
      <c r="D87" s="26"/>
      <c r="E87" s="26"/>
      <c r="F87" s="25">
        <f t="shared" si="18"/>
        <v>86</v>
      </c>
    </row>
    <row r="88" ht="20.1" hidden="1" customHeight="1" spans="1:6">
      <c r="A88" s="21" t="s">
        <v>170</v>
      </c>
      <c r="B88" s="22" t="s">
        <v>171</v>
      </c>
      <c r="C88" s="23">
        <v>300</v>
      </c>
      <c r="D88" s="26"/>
      <c r="E88" s="26"/>
      <c r="F88" s="25">
        <f t="shared" si="18"/>
        <v>300</v>
      </c>
    </row>
    <row r="89" ht="20.1" hidden="1" customHeight="1" spans="1:6">
      <c r="A89" s="19" t="s">
        <v>172</v>
      </c>
      <c r="B89" s="27" t="s">
        <v>173</v>
      </c>
      <c r="C89" s="28">
        <f t="shared" ref="C89:F89" si="19">SUM(C90:C94)</f>
        <v>100</v>
      </c>
      <c r="D89" s="29">
        <f t="shared" si="19"/>
        <v>420</v>
      </c>
      <c r="E89" s="29">
        <f t="shared" si="19"/>
        <v>3</v>
      </c>
      <c r="F89" s="29">
        <f t="shared" si="19"/>
        <v>520</v>
      </c>
    </row>
    <row r="90" ht="20.1" hidden="1" customHeight="1" spans="1:6">
      <c r="A90" s="21" t="s">
        <v>174</v>
      </c>
      <c r="B90" s="22" t="s">
        <v>175</v>
      </c>
      <c r="C90" s="23">
        <v>50</v>
      </c>
      <c r="D90" s="26"/>
      <c r="E90" s="26"/>
      <c r="F90" s="25">
        <f>C90+D90</f>
        <v>50</v>
      </c>
    </row>
    <row r="91" ht="20.1" hidden="1" customHeight="1" spans="1:6">
      <c r="A91" s="21" t="s">
        <v>176</v>
      </c>
      <c r="B91" s="22" t="s">
        <v>177</v>
      </c>
      <c r="C91" s="23">
        <v>50</v>
      </c>
      <c r="D91" s="26"/>
      <c r="E91" s="26"/>
      <c r="F91" s="25">
        <f>C91+D91</f>
        <v>50</v>
      </c>
    </row>
    <row r="92" ht="20.1" hidden="1" customHeight="1" spans="1:6">
      <c r="A92" s="21" t="s">
        <v>178</v>
      </c>
      <c r="B92" s="22" t="s">
        <v>179</v>
      </c>
      <c r="C92" s="23"/>
      <c r="D92" s="26">
        <v>140</v>
      </c>
      <c r="E92" s="26">
        <v>1</v>
      </c>
      <c r="F92" s="25">
        <f>C92+D92</f>
        <v>140</v>
      </c>
    </row>
    <row r="93" ht="20.1" hidden="1" customHeight="1" spans="1:6">
      <c r="A93" s="21" t="s">
        <v>180</v>
      </c>
      <c r="B93" s="22" t="s">
        <v>181</v>
      </c>
      <c r="C93" s="23"/>
      <c r="D93" s="26">
        <v>140</v>
      </c>
      <c r="E93" s="26">
        <v>1</v>
      </c>
      <c r="F93" s="25">
        <f>C93+D93</f>
        <v>140</v>
      </c>
    </row>
    <row r="94" ht="20.1" hidden="1" customHeight="1" spans="1:6">
      <c r="A94" s="21" t="s">
        <v>182</v>
      </c>
      <c r="B94" s="30" t="s">
        <v>183</v>
      </c>
      <c r="C94" s="31"/>
      <c r="D94" s="26">
        <v>140</v>
      </c>
      <c r="E94" s="26">
        <v>1</v>
      </c>
      <c r="F94" s="25">
        <f>C94+D94</f>
        <v>140</v>
      </c>
    </row>
    <row r="95" ht="20.1" hidden="1" customHeight="1" spans="1:6">
      <c r="A95" s="19" t="s">
        <v>184</v>
      </c>
      <c r="B95" s="20" t="s">
        <v>185</v>
      </c>
      <c r="C95" s="14">
        <f t="shared" ref="C95:F95" si="20">C96+C98+C99+C100+C101+C102+C103+C104+C105+C106</f>
        <v>1348</v>
      </c>
      <c r="D95" s="18">
        <f t="shared" si="20"/>
        <v>0</v>
      </c>
      <c r="E95" s="18">
        <f t="shared" si="20"/>
        <v>0</v>
      </c>
      <c r="F95" s="18">
        <f t="shared" si="20"/>
        <v>1348</v>
      </c>
    </row>
    <row r="96" ht="20.1" hidden="1" customHeight="1" spans="1:6">
      <c r="A96" s="37" t="s">
        <v>186</v>
      </c>
      <c r="B96" s="22" t="s">
        <v>187</v>
      </c>
      <c r="C96" s="23">
        <v>209</v>
      </c>
      <c r="D96" s="26"/>
      <c r="E96" s="26"/>
      <c r="F96" s="25">
        <f t="shared" ref="F96:F106" si="21">C96+D96</f>
        <v>209</v>
      </c>
    </row>
    <row r="97" ht="20.1" hidden="1" customHeight="1" spans="1:6">
      <c r="A97" s="21"/>
      <c r="B97" s="22" t="s">
        <v>188</v>
      </c>
      <c r="C97" s="23">
        <v>209</v>
      </c>
      <c r="D97" s="26"/>
      <c r="E97" s="26"/>
      <c r="F97" s="25">
        <f t="shared" si="21"/>
        <v>209</v>
      </c>
    </row>
    <row r="98" ht="20.1" hidden="1" customHeight="1" spans="1:6">
      <c r="A98" s="21" t="s">
        <v>189</v>
      </c>
      <c r="B98" s="22" t="s">
        <v>190</v>
      </c>
      <c r="C98" s="23">
        <v>74</v>
      </c>
      <c r="D98" s="26"/>
      <c r="E98" s="26"/>
      <c r="F98" s="25">
        <f t="shared" si="21"/>
        <v>74</v>
      </c>
    </row>
    <row r="99" ht="20.1" hidden="1" customHeight="1" spans="1:6">
      <c r="A99" s="21" t="s">
        <v>191</v>
      </c>
      <c r="B99" s="22" t="s">
        <v>192</v>
      </c>
      <c r="C99" s="23">
        <v>146</v>
      </c>
      <c r="D99" s="26"/>
      <c r="E99" s="26"/>
      <c r="F99" s="25">
        <f t="shared" si="21"/>
        <v>146</v>
      </c>
    </row>
    <row r="100" ht="20.1" hidden="1" customHeight="1" spans="1:6">
      <c r="A100" s="21" t="s">
        <v>193</v>
      </c>
      <c r="B100" s="22" t="s">
        <v>194</v>
      </c>
      <c r="C100" s="23">
        <v>119</v>
      </c>
      <c r="D100" s="26"/>
      <c r="E100" s="26"/>
      <c r="F100" s="25">
        <f t="shared" si="21"/>
        <v>119</v>
      </c>
    </row>
    <row r="101" ht="20.1" hidden="1" customHeight="1" spans="1:6">
      <c r="A101" s="21" t="s">
        <v>195</v>
      </c>
      <c r="B101" s="22" t="s">
        <v>196</v>
      </c>
      <c r="C101" s="23">
        <v>90</v>
      </c>
      <c r="D101" s="26"/>
      <c r="E101" s="26"/>
      <c r="F101" s="25">
        <f t="shared" si="21"/>
        <v>90</v>
      </c>
    </row>
    <row r="102" ht="20.1" hidden="1" customHeight="1" spans="1:6">
      <c r="A102" s="21" t="s">
        <v>197</v>
      </c>
      <c r="B102" s="22" t="s">
        <v>198</v>
      </c>
      <c r="C102" s="23">
        <v>290</v>
      </c>
      <c r="D102" s="26"/>
      <c r="E102" s="26"/>
      <c r="F102" s="25">
        <f t="shared" si="21"/>
        <v>290</v>
      </c>
    </row>
    <row r="103" ht="20.1" hidden="1" customHeight="1" spans="1:6">
      <c r="A103" s="21" t="s">
        <v>199</v>
      </c>
      <c r="B103" s="22" t="s">
        <v>200</v>
      </c>
      <c r="C103" s="23">
        <v>144</v>
      </c>
      <c r="D103" s="26"/>
      <c r="E103" s="26"/>
      <c r="F103" s="25">
        <f t="shared" si="21"/>
        <v>144</v>
      </c>
    </row>
    <row r="104" ht="20.1" hidden="1" customHeight="1" spans="1:6">
      <c r="A104" s="21" t="s">
        <v>201</v>
      </c>
      <c r="B104" s="22" t="s">
        <v>202</v>
      </c>
      <c r="C104" s="23">
        <v>82</v>
      </c>
      <c r="D104" s="26"/>
      <c r="E104" s="26"/>
      <c r="F104" s="25">
        <f t="shared" si="21"/>
        <v>82</v>
      </c>
    </row>
    <row r="105" ht="20.1" hidden="1" customHeight="1" spans="1:6">
      <c r="A105" s="21" t="s">
        <v>203</v>
      </c>
      <c r="B105" s="22" t="s">
        <v>204</v>
      </c>
      <c r="C105" s="23">
        <v>126</v>
      </c>
      <c r="D105" s="26"/>
      <c r="E105" s="26"/>
      <c r="F105" s="25">
        <f t="shared" si="21"/>
        <v>126</v>
      </c>
    </row>
    <row r="106" ht="20.1" hidden="1" customHeight="1" spans="1:6">
      <c r="A106" s="21" t="s">
        <v>205</v>
      </c>
      <c r="B106" s="22" t="s">
        <v>206</v>
      </c>
      <c r="C106" s="23">
        <v>68</v>
      </c>
      <c r="D106" s="26"/>
      <c r="E106" s="26"/>
      <c r="F106" s="25">
        <f t="shared" si="21"/>
        <v>68</v>
      </c>
    </row>
    <row r="107" ht="24.75" customHeight="1"/>
  </sheetData>
  <autoFilter ref="A1:F106">
    <extLst/>
  </autoFilter>
  <mergeCells count="2">
    <mergeCell ref="A2:F2"/>
    <mergeCell ref="D3:F3"/>
  </mergeCells>
  <printOptions horizontalCentered="1"/>
  <pageMargins left="0.590277777777778" right="0.393055555555556" top="0.747916666666667" bottom="0.55" header="0.313888888888889" footer="0.313888888888889"/>
  <pageSetup paperSize="9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提前下达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李宗泽</dc:creator>
  <cp:lastModifiedBy>Administrator</cp:lastModifiedBy>
  <dcterms:created xsi:type="dcterms:W3CDTF">2021-12-17T13:35:00Z</dcterms:created>
  <dcterms:modified xsi:type="dcterms:W3CDTF">2021-12-17T05:53:12Z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96CFADED3BB84C5585E661E381583372</vt:lpwstr>
  </property>
</Properties>
</file>